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CONTABLE\"/>
    </mc:Choice>
  </mc:AlternateContent>
  <bookViews>
    <workbookView xWindow="1980" yWindow="108" windowWidth="15600" windowHeight="7992"/>
  </bookViews>
  <sheets>
    <sheet name="ESF" sheetId="4" r:id="rId1"/>
  </sheets>
  <definedNames>
    <definedName name="_xlnm._FilterDatabase" localSheetId="0" hidden="1">ESF!$B$2:$H$39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4" l="1"/>
  <c r="H42" i="4" l="1"/>
  <c r="H24" i="4"/>
  <c r="G24" i="4"/>
  <c r="H14" i="4"/>
  <c r="H26" i="4" s="1"/>
  <c r="G14" i="4"/>
  <c r="G26" i="4" s="1"/>
  <c r="D26" i="4" l="1"/>
  <c r="D13" i="4"/>
  <c r="H35" i="4"/>
  <c r="D28" i="4" l="1"/>
  <c r="H46" i="4"/>
  <c r="H48" i="4" l="1"/>
  <c r="G42" i="4" l="1"/>
  <c r="G30" i="4" l="1"/>
  <c r="C26" i="4"/>
  <c r="G35" i="4"/>
  <c r="C13" i="4"/>
  <c r="C28" i="4" l="1"/>
  <c r="G46" i="4"/>
  <c r="G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<sst xmlns="http://schemas.openxmlformats.org/spreadsheetml/2006/main" count="64" uniqueCount="64">
  <si>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</si>
  <si>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</si>
  <si>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</si>
  <si>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</si>
  <si>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</si>
  <si>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</si>
  <si>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</si>
  <si>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</si>
  <si>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</si>
  <si>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</si>
  <si>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</si>
  <si>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</si>
  <si>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</si>
  <si>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</si>
  <si>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</si>
  <si>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</si>
  <si>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</si>
  <si>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</si>
  <si>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</si>
  <si>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</si>
  <si>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</si>
  <si>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</si>
  <si>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</si>
  <si>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</si>
  <si>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</si>
  <si>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</si>
  <si>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</si>
  <si>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</si>
  <si>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</si>
  <si>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</si>
  <si>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</si>
  <si>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</si>
  <si>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</si>
  <si>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</si>
  <si>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</si>
  <si>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</si>
  <si>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</si>
  <si>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</si>
  <si>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</si>
  <si>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</si>
  <si>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</si>
  <si>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</si>
  <si>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</si>
  <si>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</si>
  <si>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</si>
  <si>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</si>
  <si>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</si>
  <si>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</si>
  <si>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</si>
  <si>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</si>
  <si>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</si>
  <si>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</si>
  <si>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</si>
  <si>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</si>
  <si>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</si>
  <si>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</si>
  <si>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</si>
  <si>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</si>
  <si>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30 de Junio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</si>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</sst>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_-* #,##0_-;\-* #,##0_-;_-* &quot;-&quot;??_-;_-@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6" fontId="3" fillId="0" borderId="0" xfId="16" applyNumberFormat="1" applyFont="1" applyAlignment="1" applyProtection="1">
      <alignment vertical="top"/>
      <protection locked="0"/>
    </xf>
    <xf numFmtId="166" fontId="2" fillId="0" borderId="0" xfId="16" applyNumberFormat="1" applyFont="1" applyAlignment="1" applyProtection="1">
      <alignment vertical="top"/>
      <protection locked="0"/>
    </xf>
    <xf numFmtId="166" fontId="2" fillId="0" borderId="6" xfId="16" applyNumberFormat="1" applyFont="1" applyFill="1" applyBorder="1" applyAlignment="1" applyProtection="1">
      <alignment horizontal="left" vertical="top" wrapText="1"/>
      <protection locked="0"/>
    </xf>
    <xf numFmtId="166" fontId="2" fillId="0" borderId="1" xfId="16" applyNumberFormat="1" applyFont="1" applyFill="1" applyBorder="1" applyAlignment="1" applyProtection="1">
      <alignment horizontal="center" vertical="top"/>
      <protection locked="0"/>
    </xf>
    <xf numFmtId="166" fontId="2" fillId="0" borderId="1" xfId="16" applyNumberFormat="1" applyFont="1" applyFill="1" applyBorder="1" applyAlignment="1" applyProtection="1">
      <alignment horizontal="left" vertical="top" wrapText="1"/>
      <protection locked="0"/>
    </xf>
    <xf numFmtId="166" fontId="2" fillId="0" borderId="7" xfId="16" applyNumberFormat="1" applyFont="1" applyFill="1" applyBorder="1" applyAlignment="1" applyProtection="1">
      <alignment horizontal="left" vertical="top" wrapText="1"/>
      <protection locked="0"/>
    </xf>
    <xf numFmtId="166" fontId="2" fillId="0" borderId="0" xfId="16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16" applyNumberFormat="1" applyFont="1" applyFill="1" applyBorder="1" applyAlignment="1" applyProtection="1">
      <alignment horizontal="center" vertical="top"/>
      <protection locked="0"/>
    </xf>
    <xf numFmtId="166" fontId="2" fillId="0" borderId="0" xfId="16" applyNumberFormat="1" applyFont="1" applyFill="1" applyBorder="1" applyAlignment="1" applyProtection="1">
      <alignment horizontal="left" vertical="top" wrapText="1"/>
      <protection locked="0"/>
    </xf>
    <xf numFmtId="166" fontId="2" fillId="0" borderId="3" xfId="16" applyNumberFormat="1" applyFont="1" applyFill="1" applyBorder="1" applyAlignment="1" applyProtection="1">
      <alignment horizontal="center" vertical="center" wrapText="1"/>
      <protection locked="0"/>
    </xf>
    <xf numFmtId="166" fontId="2" fillId="0" borderId="7" xfId="16" applyNumberFormat="1" applyFont="1" applyFill="1" applyBorder="1" applyAlignment="1" applyProtection="1">
      <alignment vertical="top" wrapText="1"/>
      <protection locked="0"/>
    </xf>
    <xf numFmtId="166" fontId="2" fillId="0" borderId="0" xfId="16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Fill="1" applyBorder="1" applyAlignment="1" applyProtection="1">
      <alignment vertical="top"/>
      <protection locked="0"/>
    </xf>
    <xf numFmtId="166" fontId="3" fillId="0" borderId="3" xfId="16" applyNumberFormat="1" applyFont="1" applyFill="1" applyBorder="1" applyAlignment="1" applyProtection="1">
      <alignment vertical="top"/>
      <protection locked="0"/>
    </xf>
    <xf numFmtId="166" fontId="3" fillId="0" borderId="7" xfId="16" applyNumberFormat="1" applyFont="1" applyFill="1" applyBorder="1" applyAlignment="1" applyProtection="1">
      <alignment horizontal="left" vertical="top" wrapText="1"/>
      <protection locked="0"/>
    </xf>
    <xf numFmtId="166" fontId="3" fillId="0" borderId="0" xfId="16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Fill="1" applyBorder="1" applyAlignment="1" applyProtection="1">
      <alignment horizontal="center" vertical="top"/>
      <protection locked="0"/>
    </xf>
    <xf numFmtId="166" fontId="3" fillId="0" borderId="0" xfId="16" applyNumberFormat="1" applyFont="1" applyFill="1" applyBorder="1" applyAlignment="1" applyProtection="1">
      <alignment horizontal="left" vertical="top" wrapText="1"/>
      <protection locked="0"/>
    </xf>
    <xf numFmtId="166" fontId="3" fillId="0" borderId="0" xfId="16" applyNumberFormat="1" applyFont="1" applyAlignment="1" applyProtection="1">
      <alignment vertical="top" wrapText="1"/>
      <protection locked="0"/>
    </xf>
    <xf numFmtId="166" fontId="7" fillId="0" borderId="7" xfId="16" applyNumberFormat="1" applyFont="1" applyFill="1" applyBorder="1" applyAlignment="1" applyProtection="1">
      <alignment horizontal="left" vertical="top" wrapText="1"/>
      <protection locked="0"/>
    </xf>
    <xf numFmtId="166" fontId="7" fillId="0" borderId="0" xfId="16" applyNumberFormat="1" applyFont="1" applyFill="1" applyBorder="1" applyAlignment="1" applyProtection="1">
      <alignment horizontal="left" vertical="top" wrapText="1"/>
      <protection locked="0"/>
    </xf>
    <xf numFmtId="166" fontId="3" fillId="0" borderId="0" xfId="16" applyNumberFormat="1" applyFont="1" applyFill="1" applyBorder="1" applyAlignment="1" applyProtection="1">
      <alignment horizontal="left" vertical="top"/>
      <protection locked="0"/>
    </xf>
    <xf numFmtId="166" fontId="8" fillId="0" borderId="0" xfId="16" applyNumberFormat="1" applyFont="1" applyFill="1" applyBorder="1" applyAlignment="1" applyProtection="1">
      <alignment horizontal="left" vertical="top" wrapText="1"/>
      <protection locked="0"/>
    </xf>
    <xf numFmtId="166" fontId="3" fillId="0" borderId="7" xfId="16" applyNumberFormat="1" applyFont="1" applyBorder="1" applyAlignment="1" applyProtection="1">
      <alignment vertical="top" wrapText="1"/>
      <protection locked="0"/>
    </xf>
    <xf numFmtId="166" fontId="3" fillId="0" borderId="7" xfId="16" applyNumberFormat="1" applyFont="1" applyFill="1" applyBorder="1" applyAlignment="1" applyProtection="1">
      <alignment vertical="top"/>
      <protection locked="0"/>
    </xf>
    <xf numFmtId="166" fontId="6" fillId="0" borderId="0" xfId="16" applyNumberFormat="1" applyFont="1" applyFill="1" applyBorder="1" applyAlignment="1" applyProtection="1">
      <alignment horizontal="center" vertical="top"/>
      <protection locked="0"/>
    </xf>
    <xf numFmtId="166" fontId="3" fillId="0" borderId="0" xfId="16" applyNumberFormat="1" applyFont="1" applyBorder="1" applyAlignment="1" applyProtection="1">
      <alignment vertical="top"/>
      <protection locked="0"/>
    </xf>
    <xf numFmtId="166" fontId="3" fillId="0" borderId="0" xfId="16" applyNumberFormat="1" applyFont="1" applyBorder="1" applyAlignment="1" applyProtection="1">
      <alignment vertical="top" wrapText="1"/>
      <protection locked="0"/>
    </xf>
    <xf numFmtId="166" fontId="3" fillId="0" borderId="8" xfId="16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vertical="top"/>
      <protection locked="0"/>
    </xf>
    <xf numFmtId="166" fontId="3" fillId="0" borderId="5" xfId="16" applyNumberFormat="1" applyFont="1" applyBorder="1" applyAlignment="1" applyProtection="1">
      <alignment vertical="top"/>
      <protection locked="0"/>
    </xf>
    <xf numFmtId="1" fontId="9" fillId="0" borderId="1" xfId="16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1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6" applyNumberFormat="1" applyFont="1" applyAlignment="1" applyProtection="1">
      <alignment vertical="top"/>
      <protection locked="0"/>
    </xf>
    <xf numFmtId="1" fontId="2" fillId="0" borderId="0" xfId="16" applyNumberFormat="1" applyFont="1" applyAlignment="1" applyProtection="1">
      <alignment vertical="top"/>
      <protection locked="0"/>
    </xf>
    <xf numFmtId="1" fontId="3" fillId="0" borderId="0" xfId="16" applyNumberFormat="1" applyFont="1" applyFill="1" applyBorder="1" applyAlignment="1">
      <alignment horizontal="center" vertical="top"/>
    </xf>
    <xf numFmtId="0" fontId="2" fillId="0" borderId="0" xfId="8" applyFont="1" applyAlignment="1" applyProtection="1">
      <alignment vertical="top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1" fontId="3" fillId="0" borderId="0" xfId="16" applyNumberFormat="1" applyFont="1" applyBorder="1" applyAlignment="1" applyProtection="1">
      <alignment vertical="top"/>
      <protection locked="0"/>
    </xf>
    <xf numFmtId="1" fontId="2" fillId="0" borderId="0" xfId="16" applyNumberFormat="1" applyFont="1" applyBorder="1" applyAlignment="1" applyProtection="1">
      <alignment vertical="top"/>
      <protection locked="0"/>
    </xf>
    <xf numFmtId="41" fontId="3" fillId="0" borderId="0" xfId="16" applyNumberFormat="1" applyFont="1" applyFill="1" applyBorder="1" applyAlignment="1" applyProtection="1">
      <alignment horizontal="right" vertical="top" wrapText="1"/>
      <protection locked="0"/>
    </xf>
    <xf numFmtId="41" fontId="3" fillId="0" borderId="0" xfId="16" applyNumberFormat="1" applyFont="1" applyBorder="1" applyAlignment="1" applyProtection="1">
      <alignment horizontal="right" vertical="top" wrapText="1"/>
      <protection locked="0"/>
    </xf>
    <xf numFmtId="41" fontId="3" fillId="0" borderId="0" xfId="16" applyNumberFormat="1" applyFont="1" applyBorder="1" applyAlignment="1" applyProtection="1">
      <alignment horizontal="right" vertical="top"/>
      <protection locked="0"/>
    </xf>
    <xf numFmtId="41" fontId="2" fillId="0" borderId="0" xfId="16" applyNumberFormat="1" applyFont="1" applyFill="1" applyBorder="1" applyAlignment="1" applyProtection="1">
      <alignment horizontal="right" vertical="top" wrapText="1"/>
      <protection locked="0"/>
    </xf>
    <xf numFmtId="41" fontId="3" fillId="0" borderId="3" xfId="16" applyNumberFormat="1" applyFont="1" applyFill="1" applyBorder="1" applyAlignment="1" applyProtection="1">
      <alignment horizontal="right" vertical="top"/>
      <protection locked="0"/>
    </xf>
    <xf numFmtId="41" fontId="3" fillId="0" borderId="3" xfId="16" applyNumberFormat="1" applyFont="1" applyFill="1" applyBorder="1" applyAlignment="1" applyProtection="1">
      <alignment horizontal="right" vertical="top" wrapText="1"/>
      <protection locked="0"/>
    </xf>
    <xf numFmtId="41" fontId="2" fillId="0" borderId="3" xfId="16" applyNumberFormat="1" applyFont="1" applyFill="1" applyBorder="1" applyAlignment="1" applyProtection="1">
      <alignment horizontal="right" vertical="top"/>
      <protection locked="0"/>
    </xf>
    <xf numFmtId="41" fontId="2" fillId="0" borderId="3" xfId="16" applyNumberFormat="1" applyFont="1" applyFill="1" applyBorder="1" applyAlignment="1" applyProtection="1">
      <alignment horizontal="right" vertical="top" wrapText="1"/>
      <protection locked="0"/>
    </xf>
    <xf numFmtId="41" fontId="3" fillId="0" borderId="3" xfId="16" applyNumberFormat="1" applyFont="1" applyBorder="1" applyAlignment="1" applyProtection="1">
      <alignment horizontal="right" vertical="top"/>
      <protection locked="0"/>
    </xf>
    <xf numFmtId="41" fontId="2" fillId="0" borderId="0" xfId="16" applyNumberFormat="1" applyFont="1" applyFill="1" applyBorder="1" applyAlignment="1" applyProtection="1">
      <alignment horizontal="right" vertical="top"/>
      <protection locked="0"/>
    </xf>
    <xf numFmtId="166" fontId="2" fillId="2" borderId="6" xfId="16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16" applyNumberFormat="1" applyFont="1" applyFill="1" applyBorder="1" applyAlignment="1" applyProtection="1">
      <alignment horizontal="center" vertical="center" wrapText="1"/>
      <protection locked="0"/>
    </xf>
    <xf numFmtId="166" fontId="2" fillId="2" borderId="2" xfId="16" applyNumberFormat="1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1</xdr:col>
      <xdr:colOff>838200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0"/>
          <a:ext cx="83058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view="pageBreakPreview" zoomScaleNormal="100" zoomScaleSheetLayoutView="100" workbookViewId="0">
      <selection activeCell="B8" sqref="B8"/>
    </sheetView>
  </sheetViews>
  <sheetFormatPr baseColWidth="10" defaultColWidth="12" defaultRowHeight="10.199999999999999" x14ac:dyDescent="0.2"/>
  <cols>
    <col min="1" max="1" width="1.85546875" style="44" customWidth="1"/>
    <col min="2" max="2" width="55.28515625" style="21" customWidth="1"/>
    <col min="3" max="3" width="14.7109375" style="21" bestFit="1" customWidth="1"/>
    <col min="4" max="4" width="14.7109375" style="3" bestFit="1" customWidth="1"/>
    <col min="5" max="5" width="1" style="3" customWidth="1"/>
    <col min="6" max="6" width="64.28515625" style="3" customWidth="1"/>
    <col min="7" max="8" width="15" style="3" bestFit="1" customWidth="1"/>
    <col min="9" max="9" width="7.42578125" style="37" customWidth="1"/>
    <col min="10" max="16384" width="12" style="3"/>
  </cols>
  <sheetData>
    <row r="1" spans="1:9" ht="39.9" customHeight="1" x14ac:dyDescent="0.2">
      <c r="B1" s="56" t="s">
        <v>58</v>
      </c>
      <c r="C1" s="57"/>
      <c r="D1" s="57"/>
      <c r="E1" s="57"/>
      <c r="F1" s="57"/>
      <c r="G1" s="57"/>
      <c r="H1" s="58"/>
    </row>
    <row r="2" spans="1:9" s="4" customFormat="1" x14ac:dyDescent="0.2">
      <c r="A2" s="45"/>
      <c r="B2" s="5" t="s">
        <v>0</v>
      </c>
      <c r="C2" s="35">
        <v>2019</v>
      </c>
      <c r="D2" s="35">
        <v>2018</v>
      </c>
      <c r="E2" s="6"/>
      <c r="F2" s="7" t="s">
        <v>1</v>
      </c>
      <c r="G2" s="35">
        <v>2019</v>
      </c>
      <c r="H2" s="36">
        <v>2018</v>
      </c>
      <c r="I2" s="38"/>
    </row>
    <row r="3" spans="1:9" s="4" customFormat="1" x14ac:dyDescent="0.2">
      <c r="A3" s="45"/>
      <c r="B3" s="8"/>
      <c r="C3" s="9"/>
      <c r="D3" s="9"/>
      <c r="E3" s="10"/>
      <c r="F3" s="11"/>
      <c r="G3" s="9"/>
      <c r="H3" s="12"/>
      <c r="I3" s="38"/>
    </row>
    <row r="4" spans="1:9" x14ac:dyDescent="0.2">
      <c r="B4" s="13" t="s">
        <v>23</v>
      </c>
      <c r="C4" s="14"/>
      <c r="D4" s="14"/>
      <c r="E4" s="15"/>
      <c r="F4" s="11" t="s">
        <v>25</v>
      </c>
      <c r="G4" s="14"/>
      <c r="H4" s="16"/>
    </row>
    <row r="5" spans="1:9" x14ac:dyDescent="0.2">
      <c r="A5" s="39"/>
      <c r="B5" s="17" t="s">
        <v>27</v>
      </c>
      <c r="C5" s="46">
        <v>1781864158.4200006</v>
      </c>
      <c r="D5" s="46">
        <v>1050887225.5299995</v>
      </c>
      <c r="E5" s="19"/>
      <c r="F5" s="20" t="s">
        <v>41</v>
      </c>
      <c r="G5" s="46">
        <v>201215087.22</v>
      </c>
      <c r="H5" s="50">
        <v>194743179.92999992</v>
      </c>
      <c r="I5" s="39"/>
    </row>
    <row r="6" spans="1:9" x14ac:dyDescent="0.2">
      <c r="A6" s="39"/>
      <c r="B6" s="17" t="s">
        <v>28</v>
      </c>
      <c r="C6" s="46">
        <v>3664409.55</v>
      </c>
      <c r="D6" s="46">
        <v>2478532.9500000002</v>
      </c>
      <c r="E6" s="19"/>
      <c r="F6" s="20" t="s">
        <v>42</v>
      </c>
      <c r="G6" s="46">
        <v>0</v>
      </c>
      <c r="H6" s="50">
        <v>0</v>
      </c>
      <c r="I6" s="39"/>
    </row>
    <row r="7" spans="1:9" x14ac:dyDescent="0.2">
      <c r="A7" s="39"/>
      <c r="B7" s="17" t="s">
        <v>29</v>
      </c>
      <c r="C7" s="46">
        <v>167873735.03</v>
      </c>
      <c r="D7" s="46">
        <v>198764515.84999999</v>
      </c>
      <c r="E7" s="19"/>
      <c r="F7" s="20" t="s">
        <v>11</v>
      </c>
      <c r="G7" s="46">
        <v>36487584.5</v>
      </c>
      <c r="H7" s="50">
        <v>72173584.799999997</v>
      </c>
      <c r="I7" s="39"/>
    </row>
    <row r="8" spans="1:9" x14ac:dyDescent="0.2">
      <c r="A8" s="39"/>
      <c r="B8" s="17" t="s">
        <v>30</v>
      </c>
      <c r="C8" s="46">
        <v>0</v>
      </c>
      <c r="D8" s="46">
        <v>0</v>
      </c>
      <c r="E8" s="19"/>
      <c r="F8" s="20" t="s">
        <v>12</v>
      </c>
      <c r="G8" s="46">
        <v>0</v>
      </c>
      <c r="H8" s="50">
        <v>0</v>
      </c>
      <c r="I8" s="39"/>
    </row>
    <row r="9" spans="1:9" x14ac:dyDescent="0.2">
      <c r="A9" s="39"/>
      <c r="B9" s="17" t="s">
        <v>31</v>
      </c>
      <c r="C9" s="46">
        <v>32050087.619999997</v>
      </c>
      <c r="D9" s="46">
        <v>30607720.029999997</v>
      </c>
      <c r="E9" s="19"/>
      <c r="F9" s="20" t="s">
        <v>43</v>
      </c>
      <c r="G9" s="46">
        <v>0</v>
      </c>
      <c r="H9" s="50">
        <v>0</v>
      </c>
      <c r="I9" s="39"/>
    </row>
    <row r="10" spans="1:9" ht="13.5" customHeight="1" x14ac:dyDescent="0.2">
      <c r="A10" s="39"/>
      <c r="B10" s="17" t="s">
        <v>32</v>
      </c>
      <c r="C10" s="46">
        <v>-3593459.12</v>
      </c>
      <c r="D10" s="46">
        <v>-3593459.12</v>
      </c>
      <c r="E10" s="19"/>
      <c r="F10" s="20" t="s">
        <v>44</v>
      </c>
      <c r="G10" s="46">
        <v>60000</v>
      </c>
      <c r="H10" s="50">
        <v>60000</v>
      </c>
      <c r="I10" s="39"/>
    </row>
    <row r="11" spans="1:9" x14ac:dyDescent="0.2">
      <c r="A11" s="39"/>
      <c r="B11" s="17" t="s">
        <v>22</v>
      </c>
      <c r="C11" s="46">
        <v>797090.94</v>
      </c>
      <c r="D11" s="46">
        <v>797090.94</v>
      </c>
      <c r="E11" s="19"/>
      <c r="F11" s="20" t="s">
        <v>13</v>
      </c>
      <c r="G11" s="46">
        <v>26100000</v>
      </c>
      <c r="H11" s="50">
        <v>30342435.07</v>
      </c>
      <c r="I11" s="39"/>
    </row>
    <row r="12" spans="1:9" x14ac:dyDescent="0.2">
      <c r="B12" s="17"/>
      <c r="C12" s="47"/>
      <c r="D12" s="48"/>
      <c r="E12" s="19"/>
      <c r="F12" s="20" t="s">
        <v>45</v>
      </c>
      <c r="G12" s="46">
        <v>0</v>
      </c>
      <c r="H12" s="50">
        <v>0</v>
      </c>
      <c r="I12" s="39"/>
    </row>
    <row r="13" spans="1:9" x14ac:dyDescent="0.2">
      <c r="B13" s="22" t="s">
        <v>5</v>
      </c>
      <c r="C13" s="46">
        <f>SUM(C5:C11)</f>
        <v>1982656022.4400005</v>
      </c>
      <c r="D13" s="46">
        <f>SUM(D5:D11)</f>
        <v>1279941626.1799996</v>
      </c>
      <c r="E13" s="19"/>
      <c r="F13" s="20"/>
      <c r="G13" s="49"/>
      <c r="H13" s="50"/>
    </row>
    <row r="14" spans="1:9" x14ac:dyDescent="0.2">
      <c r="B14" s="8"/>
      <c r="C14" s="49"/>
      <c r="D14" s="49"/>
      <c r="E14" s="10"/>
      <c r="F14" s="23" t="s">
        <v>6</v>
      </c>
      <c r="G14" s="46">
        <f>SUM(G5:G12)</f>
        <v>263862671.72</v>
      </c>
      <c r="H14" s="51">
        <f>SUM(H5:H12)</f>
        <v>297319199.79999989</v>
      </c>
    </row>
    <row r="15" spans="1:9" x14ac:dyDescent="0.2">
      <c r="B15" s="8" t="s">
        <v>24</v>
      </c>
      <c r="C15" s="46"/>
      <c r="D15" s="46"/>
      <c r="E15" s="19"/>
      <c r="F15" s="11"/>
      <c r="G15" s="49"/>
      <c r="H15" s="52"/>
    </row>
    <row r="16" spans="1:9" x14ac:dyDescent="0.2">
      <c r="A16" s="39"/>
      <c r="B16" s="17" t="s">
        <v>33</v>
      </c>
      <c r="C16" s="46">
        <v>224999609.38</v>
      </c>
      <c r="D16" s="46">
        <v>244687975.11000001</v>
      </c>
      <c r="E16" s="10"/>
      <c r="F16" s="11" t="s">
        <v>26</v>
      </c>
      <c r="G16" s="49"/>
      <c r="H16" s="50"/>
    </row>
    <row r="17" spans="1:9" x14ac:dyDescent="0.2">
      <c r="A17" s="39"/>
      <c r="B17" s="17" t="s">
        <v>34</v>
      </c>
      <c r="C17" s="46">
        <v>0</v>
      </c>
      <c r="D17" s="46">
        <v>0</v>
      </c>
      <c r="E17" s="19"/>
      <c r="F17" s="20" t="s">
        <v>14</v>
      </c>
      <c r="G17" s="46">
        <v>18922306</v>
      </c>
      <c r="H17" s="50">
        <v>18922306</v>
      </c>
      <c r="I17" s="39"/>
    </row>
    <row r="18" spans="1:9" x14ac:dyDescent="0.2">
      <c r="A18" s="39"/>
      <c r="B18" s="17" t="s">
        <v>35</v>
      </c>
      <c r="C18" s="46">
        <v>16873431201.210003</v>
      </c>
      <c r="D18" s="46">
        <v>17031557555.219999</v>
      </c>
      <c r="E18" s="19"/>
      <c r="F18" s="20" t="s">
        <v>15</v>
      </c>
      <c r="G18" s="46">
        <v>0</v>
      </c>
      <c r="H18" s="50">
        <v>0</v>
      </c>
      <c r="I18" s="39"/>
    </row>
    <row r="19" spans="1:9" x14ac:dyDescent="0.2">
      <c r="A19" s="39"/>
      <c r="B19" s="17" t="s">
        <v>36</v>
      </c>
      <c r="C19" s="46">
        <v>1270629036.6199999</v>
      </c>
      <c r="D19" s="46">
        <v>1211458695.0899999</v>
      </c>
      <c r="E19" s="19"/>
      <c r="F19" s="20" t="s">
        <v>16</v>
      </c>
      <c r="G19" s="46">
        <v>1132387178.8199999</v>
      </c>
      <c r="H19" s="50">
        <v>1132387178.8199999</v>
      </c>
      <c r="I19" s="39"/>
    </row>
    <row r="20" spans="1:9" x14ac:dyDescent="0.2">
      <c r="A20" s="39"/>
      <c r="B20" s="17" t="s">
        <v>37</v>
      </c>
      <c r="C20" s="46">
        <v>81741834.890000001</v>
      </c>
      <c r="D20" s="46">
        <v>84307868.530000001</v>
      </c>
      <c r="E20" s="19"/>
      <c r="F20" s="20" t="s">
        <v>46</v>
      </c>
      <c r="G20" s="46">
        <v>0</v>
      </c>
      <c r="H20" s="50">
        <v>0</v>
      </c>
      <c r="I20" s="39"/>
    </row>
    <row r="21" spans="1:9" x14ac:dyDescent="0.2">
      <c r="A21" s="39"/>
      <c r="B21" s="17" t="s">
        <v>38</v>
      </c>
      <c r="C21" s="46">
        <v>-1032306725.2900001</v>
      </c>
      <c r="D21" s="46">
        <v>-967183327.97000015</v>
      </c>
      <c r="E21" s="19"/>
      <c r="F21" s="24" t="s">
        <v>47</v>
      </c>
      <c r="G21" s="46">
        <v>0</v>
      </c>
      <c r="H21" s="50">
        <v>0</v>
      </c>
      <c r="I21" s="39"/>
    </row>
    <row r="22" spans="1:9" x14ac:dyDescent="0.2">
      <c r="A22" s="39"/>
      <c r="B22" s="17" t="s">
        <v>39</v>
      </c>
      <c r="C22" s="46">
        <v>12616175.859999999</v>
      </c>
      <c r="D22" s="46">
        <v>10991597.810000001</v>
      </c>
      <c r="E22" s="19"/>
      <c r="F22" s="20" t="s">
        <v>17</v>
      </c>
      <c r="G22" s="46">
        <v>0</v>
      </c>
      <c r="H22" s="50">
        <v>0</v>
      </c>
      <c r="I22" s="39"/>
    </row>
    <row r="23" spans="1:9" x14ac:dyDescent="0.2">
      <c r="A23" s="39"/>
      <c r="B23" s="17" t="s">
        <v>10</v>
      </c>
      <c r="C23" s="46">
        <v>-33367558.890000001</v>
      </c>
      <c r="D23" s="46">
        <v>-33367558.890000001</v>
      </c>
      <c r="E23" s="10"/>
      <c r="F23" s="20"/>
      <c r="G23" s="46"/>
      <c r="H23" s="50"/>
    </row>
    <row r="24" spans="1:9" x14ac:dyDescent="0.2">
      <c r="A24" s="39"/>
      <c r="B24" s="17" t="s">
        <v>40</v>
      </c>
      <c r="C24" s="46">
        <v>0</v>
      </c>
      <c r="D24" s="46">
        <v>0</v>
      </c>
      <c r="E24" s="19"/>
      <c r="F24" s="23" t="s">
        <v>7</v>
      </c>
      <c r="G24" s="46">
        <f>SUM(G17:G22)</f>
        <v>1151309484.8199999</v>
      </c>
      <c r="H24" s="51">
        <f>SUM(H17:H22)</f>
        <v>1151309484.8199999</v>
      </c>
    </row>
    <row r="25" spans="1:9" s="4" customFormat="1" x14ac:dyDescent="0.2">
      <c r="A25" s="45"/>
      <c r="B25" s="17"/>
      <c r="C25" s="46"/>
      <c r="D25" s="46"/>
      <c r="E25" s="10"/>
      <c r="F25" s="20"/>
      <c r="G25" s="49"/>
      <c r="H25" s="52"/>
      <c r="I25" s="38"/>
    </row>
    <row r="26" spans="1:9" x14ac:dyDescent="0.2">
      <c r="B26" s="22" t="s">
        <v>8</v>
      </c>
      <c r="C26" s="46">
        <f>SUM(C16:C24)</f>
        <v>17397743573.780003</v>
      </c>
      <c r="D26" s="46">
        <f>SUM(D16:D24)</f>
        <v>17582452804.899998</v>
      </c>
      <c r="E26" s="19"/>
      <c r="F26" s="25" t="s">
        <v>57</v>
      </c>
      <c r="G26" s="49">
        <f>G14+G24</f>
        <v>1415172156.54</v>
      </c>
      <c r="H26" s="53">
        <f>H14+H24</f>
        <v>1448628684.6199999</v>
      </c>
    </row>
    <row r="27" spans="1:9" x14ac:dyDescent="0.2">
      <c r="B27" s="8"/>
      <c r="C27" s="49"/>
      <c r="D27" s="49"/>
      <c r="E27" s="15"/>
      <c r="F27" s="11"/>
      <c r="G27" s="48"/>
      <c r="H27" s="54"/>
    </row>
    <row r="28" spans="1:9" x14ac:dyDescent="0.2">
      <c r="B28" s="8" t="s">
        <v>9</v>
      </c>
      <c r="C28" s="49">
        <f>C26+C13</f>
        <v>19380399596.220001</v>
      </c>
      <c r="D28" s="49">
        <f>D26+D13</f>
        <v>18862394431.079998</v>
      </c>
      <c r="E28" s="15"/>
      <c r="F28" s="11" t="s">
        <v>49</v>
      </c>
      <c r="G28" s="49"/>
      <c r="H28" s="53"/>
    </row>
    <row r="29" spans="1:9" x14ac:dyDescent="0.2">
      <c r="B29" s="26"/>
      <c r="C29" s="18"/>
      <c r="D29" s="18"/>
      <c r="E29" s="10"/>
      <c r="F29" s="11"/>
      <c r="G29" s="49"/>
      <c r="H29" s="53"/>
    </row>
    <row r="30" spans="1:9" x14ac:dyDescent="0.2">
      <c r="B30" s="27"/>
      <c r="C30" s="18"/>
      <c r="D30" s="18"/>
      <c r="E30" s="19"/>
      <c r="F30" s="25" t="s">
        <v>48</v>
      </c>
      <c r="G30" s="55">
        <f>SUM(G31:G33)</f>
        <v>17220079345.34</v>
      </c>
      <c r="H30" s="52">
        <f>SUM(H31:H33)</f>
        <v>17019265250.939999</v>
      </c>
    </row>
    <row r="31" spans="1:9" x14ac:dyDescent="0.2">
      <c r="B31" s="27"/>
      <c r="C31" s="18"/>
      <c r="D31" s="18"/>
      <c r="E31" s="19"/>
      <c r="F31" s="20" t="s">
        <v>2</v>
      </c>
      <c r="G31" s="46">
        <v>15666739471.98</v>
      </c>
      <c r="H31" s="50">
        <v>15729798653.98</v>
      </c>
      <c r="I31" s="39"/>
    </row>
    <row r="32" spans="1:9" x14ac:dyDescent="0.2">
      <c r="B32" s="27"/>
      <c r="C32" s="18"/>
      <c r="D32" s="18"/>
      <c r="E32" s="19"/>
      <c r="F32" s="20" t="s">
        <v>18</v>
      </c>
      <c r="G32" s="46">
        <v>1553339873.3600001</v>
      </c>
      <c r="H32" s="50">
        <v>1289466596.96</v>
      </c>
      <c r="I32" s="39"/>
    </row>
    <row r="33" spans="2:9" x14ac:dyDescent="0.2">
      <c r="B33" s="27"/>
      <c r="C33" s="18"/>
      <c r="D33" s="18"/>
      <c r="E33" s="19"/>
      <c r="F33" s="20" t="s">
        <v>51</v>
      </c>
      <c r="G33" s="46">
        <v>0</v>
      </c>
      <c r="H33" s="50">
        <v>0</v>
      </c>
      <c r="I33" s="39"/>
    </row>
    <row r="34" spans="2:9" x14ac:dyDescent="0.2">
      <c r="B34" s="27"/>
      <c r="C34" s="18"/>
      <c r="D34" s="18"/>
      <c r="E34" s="10"/>
      <c r="F34" s="20"/>
      <c r="G34" s="46"/>
      <c r="H34" s="50"/>
    </row>
    <row r="35" spans="2:9" x14ac:dyDescent="0.2">
      <c r="B35" s="27"/>
      <c r="C35" s="18"/>
      <c r="D35" s="18"/>
      <c r="E35" s="19"/>
      <c r="F35" s="25" t="s">
        <v>50</v>
      </c>
      <c r="G35" s="55">
        <f>SUM(G36:G40)</f>
        <v>745148094.34000039</v>
      </c>
      <c r="H35" s="52">
        <f>SUM(H36:H40)</f>
        <v>394500495.51000196</v>
      </c>
    </row>
    <row r="36" spans="2:9" x14ac:dyDescent="0.2">
      <c r="B36" s="27"/>
      <c r="C36" s="18"/>
      <c r="D36" s="18"/>
      <c r="E36" s="19"/>
      <c r="F36" s="20" t="s">
        <v>52</v>
      </c>
      <c r="G36" s="46">
        <v>1186771650.6000004</v>
      </c>
      <c r="H36" s="50">
        <v>892556026.70000196</v>
      </c>
      <c r="I36" s="39"/>
    </row>
    <row r="37" spans="2:9" x14ac:dyDescent="0.2">
      <c r="B37" s="27"/>
      <c r="C37" s="18"/>
      <c r="D37" s="18"/>
      <c r="E37" s="19"/>
      <c r="F37" s="20" t="s">
        <v>19</v>
      </c>
      <c r="G37" s="46">
        <v>-444367050.51999992</v>
      </c>
      <c r="H37" s="50">
        <v>-498055531.19</v>
      </c>
      <c r="I37" s="39"/>
    </row>
    <row r="38" spans="2:9" x14ac:dyDescent="0.2">
      <c r="B38" s="27"/>
      <c r="C38" s="14"/>
      <c r="D38" s="14"/>
      <c r="E38" s="19"/>
      <c r="F38" s="20" t="s">
        <v>3</v>
      </c>
      <c r="G38" s="46">
        <v>2743494.26</v>
      </c>
      <c r="H38" s="50">
        <v>0</v>
      </c>
      <c r="I38" s="39"/>
    </row>
    <row r="39" spans="2:9" x14ac:dyDescent="0.2">
      <c r="B39" s="27"/>
      <c r="C39" s="18"/>
      <c r="D39" s="18"/>
      <c r="E39" s="28"/>
      <c r="F39" s="20" t="s">
        <v>4</v>
      </c>
      <c r="G39" s="46">
        <v>0</v>
      </c>
      <c r="H39" s="50">
        <v>0</v>
      </c>
      <c r="I39" s="39"/>
    </row>
    <row r="40" spans="2:9" x14ac:dyDescent="0.2">
      <c r="B40" s="27"/>
      <c r="C40" s="18"/>
      <c r="D40" s="18"/>
      <c r="E40" s="29"/>
      <c r="F40" s="20" t="s">
        <v>53</v>
      </c>
      <c r="G40" s="46">
        <v>0</v>
      </c>
      <c r="H40" s="50">
        <v>0</v>
      </c>
      <c r="I40" s="39"/>
    </row>
    <row r="41" spans="2:9" x14ac:dyDescent="0.2">
      <c r="B41" s="27"/>
      <c r="C41" s="18"/>
      <c r="D41" s="18"/>
      <c r="E41" s="29"/>
      <c r="F41" s="20"/>
      <c r="G41" s="46"/>
      <c r="H41" s="50"/>
    </row>
    <row r="42" spans="2:9" ht="20.399999999999999" x14ac:dyDescent="0.2">
      <c r="B42" s="27"/>
      <c r="C42" s="18"/>
      <c r="D42" s="15"/>
      <c r="E42" s="29"/>
      <c r="F42" s="25" t="s">
        <v>54</v>
      </c>
      <c r="G42" s="49">
        <f>SUM(G43:G44)</f>
        <v>0</v>
      </c>
      <c r="H42" s="53">
        <f>SUM(H43:H44)</f>
        <v>0</v>
      </c>
    </row>
    <row r="43" spans="2:9" x14ac:dyDescent="0.2">
      <c r="B43" s="26"/>
      <c r="C43" s="30"/>
      <c r="D43" s="29"/>
      <c r="E43" s="29"/>
      <c r="F43" s="20" t="s">
        <v>20</v>
      </c>
      <c r="G43" s="46">
        <v>0</v>
      </c>
      <c r="H43" s="50">
        <v>0</v>
      </c>
      <c r="I43" s="39"/>
    </row>
    <row r="44" spans="2:9" x14ac:dyDescent="0.2">
      <c r="B44" s="26"/>
      <c r="C44" s="30"/>
      <c r="D44" s="29"/>
      <c r="E44" s="29"/>
      <c r="F44" s="20" t="s">
        <v>21</v>
      </c>
      <c r="G44" s="46">
        <v>0</v>
      </c>
      <c r="H44" s="50">
        <v>0</v>
      </c>
      <c r="I44" s="39"/>
    </row>
    <row r="45" spans="2:9" x14ac:dyDescent="0.2">
      <c r="B45" s="26"/>
      <c r="C45" s="30"/>
      <c r="D45" s="29"/>
      <c r="E45" s="29"/>
      <c r="F45" s="20"/>
      <c r="G45" s="46"/>
      <c r="H45" s="50"/>
    </row>
    <row r="46" spans="2:9" x14ac:dyDescent="0.2">
      <c r="B46" s="26"/>
      <c r="C46" s="30"/>
      <c r="D46" s="29"/>
      <c r="E46" s="29"/>
      <c r="F46" s="25" t="s">
        <v>55</v>
      </c>
      <c r="G46" s="55">
        <f>G30+G35+G42</f>
        <v>17965227439.68</v>
      </c>
      <c r="H46" s="52">
        <f>H30+H35+H42</f>
        <v>17413765746.450001</v>
      </c>
    </row>
    <row r="47" spans="2:9" x14ac:dyDescent="0.2">
      <c r="B47" s="26"/>
      <c r="C47" s="30"/>
      <c r="D47" s="29"/>
      <c r="E47" s="29"/>
      <c r="F47" s="11"/>
      <c r="G47" s="49"/>
      <c r="H47" s="52"/>
    </row>
    <row r="48" spans="2:9" x14ac:dyDescent="0.2">
      <c r="B48" s="26"/>
      <c r="C48" s="30"/>
      <c r="D48" s="29"/>
      <c r="E48" s="29"/>
      <c r="F48" s="25" t="s">
        <v>56</v>
      </c>
      <c r="G48" s="49">
        <f>G46+G26</f>
        <v>19380399596.220001</v>
      </c>
      <c r="H48" s="53">
        <f>H46+H26</f>
        <v>18862394431.07</v>
      </c>
    </row>
    <row r="49" spans="2:8" x14ac:dyDescent="0.2">
      <c r="B49" s="31"/>
      <c r="C49" s="32"/>
      <c r="D49" s="33"/>
      <c r="E49" s="33"/>
      <c r="F49" s="33"/>
      <c r="G49" s="33"/>
      <c r="H49" s="34"/>
    </row>
    <row r="50" spans="2:8" x14ac:dyDescent="0.2">
      <c r="B50" s="40" t="s">
        <v>59</v>
      </c>
    </row>
    <row r="58" spans="2:8" x14ac:dyDescent="0.2">
      <c r="B58" s="1"/>
      <c r="C58" s="1"/>
      <c r="D58" s="2"/>
      <c r="E58" s="2"/>
      <c r="F58" s="2"/>
    </row>
    <row r="59" spans="2:8" x14ac:dyDescent="0.2">
      <c r="B59" s="1"/>
      <c r="C59" s="41"/>
      <c r="D59" s="41"/>
      <c r="E59" s="2"/>
      <c r="F59" s="2"/>
    </row>
    <row r="60" spans="2:8" x14ac:dyDescent="0.2">
      <c r="B60" s="42" t="s">
        <v>60</v>
      </c>
      <c r="C60" s="1"/>
      <c r="D60" s="2"/>
      <c r="E60" s="2"/>
      <c r="F60" s="42" t="s">
        <v>61</v>
      </c>
    </row>
    <row r="61" spans="2:8" x14ac:dyDescent="0.2">
      <c r="B61" s="43" t="s">
        <v>62</v>
      </c>
      <c r="C61" s="1"/>
      <c r="D61" s="2"/>
      <c r="E61" s="2"/>
      <c r="F61" s="43" t="s">
        <v>63</v>
      </c>
    </row>
  </sheetData>
  <sheetProtection formatCells="0" formatColumns="0" formatRows="0" autoFilter="0"/>
  <mergeCells count="1">
    <mergeCell ref="B1:H1"/>
  </mergeCells>
  <printOptions horizontalCentered="1"/>
  <pageMargins left="0.39370078740157483" right="0.39370078740157483" top="0.19685039370078741" bottom="0.19685039370078741" header="0" footer="0"/>
  <pageSetup scale="87" orientation="landscape" r:id="rId1"/>
  <headerFooter alignWithMargins="0"/>
  <ignoredErrors>
    <ignoredError sqref="C13:H4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2019-07-15T15:04:25Z</cp:lastPrinted>
  <dcterms:created xsi:type="dcterms:W3CDTF">2012-12-11T20:26:08Z</dcterms:created>
  <dcterms:modified xsi:type="dcterms:W3CDTF">2019-07-17T14:22:45Z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